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15"/>
  </bookViews>
  <sheets>
    <sheet name="EXPENSE REPORT" sheetId="1" r:id="rId1"/>
    <sheet name="GL" sheetId="2" r:id="rId2"/>
  </sheets>
  <definedNames>
    <definedName name="Advances">'EXPENSE REPORT'!$M$19</definedName>
    <definedName name="ColumnTitle1">ExpenseData[[#Headers],[Date]]</definedName>
    <definedName name="_xlnm.Print_Titles" localSheetId="0">'EXPENSE REPORT'!$5:$5</definedName>
    <definedName name="Subtotal">'EXPENSE REPORT'!$M$18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M6" i="1" s="1"/>
  <c r="H7" i="1"/>
  <c r="M7" i="1" s="1"/>
  <c r="H8" i="1"/>
  <c r="M8" i="1" s="1"/>
  <c r="H9" i="1"/>
  <c r="M9" i="1" s="1"/>
  <c r="H10" i="1"/>
  <c r="M10" i="1" s="1"/>
  <c r="H11" i="1"/>
  <c r="M11" i="1" s="1"/>
  <c r="H12" i="1"/>
  <c r="M12" i="1" s="1"/>
  <c r="H13" i="1"/>
  <c r="M13" i="1" s="1"/>
  <c r="H14" i="1"/>
  <c r="M14" i="1" s="1"/>
  <c r="H15" i="1"/>
  <c r="M15" i="1" s="1"/>
  <c r="H16" i="1"/>
  <c r="M16" i="1" s="1"/>
  <c r="E17" i="1" l="1"/>
  <c r="F17" i="1"/>
  <c r="H17" i="1"/>
  <c r="I17" i="1"/>
  <c r="J17" i="1"/>
  <c r="K17" i="1"/>
  <c r="L17" i="1"/>
  <c r="M17" i="1" l="1"/>
  <c r="M18" i="1" s="1"/>
  <c r="M20" i="1" s="1"/>
</calcChain>
</file>

<file path=xl/sharedStrings.xml><?xml version="1.0" encoding="utf-8"?>
<sst xmlns="http://schemas.openxmlformats.org/spreadsheetml/2006/main" count="67" uniqueCount="66">
  <si>
    <t>PURPOSE:</t>
  </si>
  <si>
    <t>Date</t>
  </si>
  <si>
    <t>Account</t>
  </si>
  <si>
    <t>Description</t>
  </si>
  <si>
    <t>Hotel</t>
  </si>
  <si>
    <t>Meals</t>
  </si>
  <si>
    <t>Misc.</t>
  </si>
  <si>
    <t>Total</t>
  </si>
  <si>
    <t>APPROVED:</t>
  </si>
  <si>
    <t>NAME</t>
  </si>
  <si>
    <t>POSITION</t>
  </si>
  <si>
    <t>SUBTOTAL</t>
  </si>
  <si>
    <t>ADVANCES</t>
  </si>
  <si>
    <t>TOTAL</t>
  </si>
  <si>
    <t>DISTRICT 6930 EXPENSE REPORT</t>
  </si>
  <si>
    <t>CLUB NAME</t>
  </si>
  <si>
    <t>Airfare</t>
  </si>
  <si>
    <t># of Miles</t>
  </si>
  <si>
    <t>Mileage Calc</t>
  </si>
  <si>
    <t>Registration</t>
  </si>
  <si>
    <t>Supplies</t>
  </si>
  <si>
    <t>5002 - Zone Fdn &amp; Member Seminar</t>
  </si>
  <si>
    <t>5501 - DGND Local Travel</t>
  </si>
  <si>
    <t>6001 - DGN GETS/Zone Training</t>
  </si>
  <si>
    <t>6002 - DGN Local Travel</t>
  </si>
  <si>
    <t>6003 - DGN Printing/Supplies</t>
  </si>
  <si>
    <t>6006 - DGN RI Convention</t>
  </si>
  <si>
    <t>6007 - DGN PETS Training Travel</t>
  </si>
  <si>
    <t>7001 - DGE Leadership Training Seminar</t>
  </si>
  <si>
    <t>7002 - DGE District Assembly</t>
  </si>
  <si>
    <t>7003 - DGE International Assembly</t>
  </si>
  <si>
    <t>7004 - DGE GETS/Zone Training</t>
  </si>
  <si>
    <t>7005 - DGE Local Travel</t>
  </si>
  <si>
    <t>7006 - DGE Pre PETS</t>
  </si>
  <si>
    <t>7007 - DGE PETS</t>
  </si>
  <si>
    <t>7008 - DGE Printing/ Supplies</t>
  </si>
  <si>
    <t>7009 - DGE RI Convention</t>
  </si>
  <si>
    <t>8001 - DG Awards and Certificates</t>
  </si>
  <si>
    <t>8003 - DG District Conference</t>
  </si>
  <si>
    <t>8004 - DG Mid Year Meetings</t>
  </si>
  <si>
    <t>8005 - DG Governors Discretionary Fund</t>
  </si>
  <si>
    <t>8006 - DG Local Travel</t>
  </si>
  <si>
    <t>8007 - DG Postage</t>
  </si>
  <si>
    <t>8008 - DG Printing/supplies</t>
  </si>
  <si>
    <t>8009 - DG RI Convention</t>
  </si>
  <si>
    <t>8011 - DG Zone Institute</t>
  </si>
  <si>
    <t>8020 - DG RIP Foundation Project</t>
  </si>
  <si>
    <t>9004 - Fidelity Bond</t>
  </si>
  <si>
    <t>9005 - Final Review</t>
  </si>
  <si>
    <t>9007 - Internet/Website Expense</t>
  </si>
  <si>
    <t>9009 - District Foundation Seminar</t>
  </si>
  <si>
    <t>9010 - PETS Annual Dues</t>
  </si>
  <si>
    <t>9014 - Online Meeting Expense/Secretary</t>
  </si>
  <si>
    <t>9015 - Treasurer Expenses</t>
  </si>
  <si>
    <t>9016 - Caribbean Partnership</t>
  </si>
  <si>
    <t>9017 - Rotary Leadership Institute</t>
  </si>
  <si>
    <t>9018 - NAYEN - Rotary Youth Exchange</t>
  </si>
  <si>
    <t>9019 - RYLA</t>
  </si>
  <si>
    <t>9020 - Zone Assessments</t>
  </si>
  <si>
    <t>9021 - Emerging Leaders</t>
  </si>
  <si>
    <t>9023 - Foundation Committee</t>
  </si>
  <si>
    <t>9024 - Membership Committee</t>
  </si>
  <si>
    <t>9025 - Storage Fees</t>
  </si>
  <si>
    <t>9026 - Government Fees</t>
  </si>
  <si>
    <t>SIGNED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</si>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</sst>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 tint="0.24994659260841701"/>
      <name val="Calibri"/>
      <family val="2"/>
      <scheme val="minor"/>
    </font>
    <font>
      <sz val="10"/>
      <name val="Tahoma"/>
      <family val="2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7" fontId="6" fillId="0" borderId="0" applyFont="0" applyFill="0" applyBorder="0" applyProtection="0">
      <alignment vertical="center"/>
    </xf>
    <xf numFmtId="42" fontId="6" fillId="0" borderId="0" applyFill="0" applyBorder="0" applyAlignment="0" applyProtection="0"/>
    <xf numFmtId="9" fontId="6" fillId="0" borderId="0" applyFill="0" applyBorder="0" applyAlignment="0" applyProtection="0"/>
    <xf numFmtId="164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7" fontId="3" fillId="2" borderId="4">
      <alignment horizontal="center"/>
    </xf>
    <xf numFmtId="7" fontId="3" fillId="0" borderId="2">
      <alignment horizontal="center"/>
    </xf>
    <xf numFmtId="0" fontId="2" fillId="0" borderId="0" applyProtection="0">
      <alignment vertical="top"/>
    </xf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2">
      <alignment horizontal="right" vertical="center" wrapText="1"/>
    </xf>
    <xf numFmtId="0" fontId="5" fillId="0" borderId="0" xfId="3">
      <alignment horizontal="right" vertical="center" indent="1"/>
    </xf>
    <xf numFmtId="7" fontId="0" fillId="0" borderId="0" xfId="0" applyNumberFormat="1" applyFont="1" applyFill="1" applyBorder="1" applyAlignment="1"/>
    <xf numFmtId="0" fontId="4" fillId="0" borderId="0" xfId="2" applyAlignment="1">
      <alignment horizontal="right"/>
    </xf>
    <xf numFmtId="164" fontId="3" fillId="2" borderId="3" xfId="10">
      <alignment horizontal="center"/>
    </xf>
    <xf numFmtId="0" fontId="6" fillId="0" borderId="0" xfId="12">
      <alignment vertical="center"/>
    </xf>
    <xf numFmtId="14" fontId="6" fillId="0" borderId="0" xfId="13">
      <alignment horizontal="left" vertical="center"/>
    </xf>
    <xf numFmtId="0" fontId="6" fillId="0" borderId="0" xfId="14">
      <alignment vertical="center" wrapText="1"/>
    </xf>
    <xf numFmtId="7" fontId="6" fillId="0" borderId="0" xfId="7">
      <alignment vertical="center"/>
    </xf>
    <xf numFmtId="0" fontId="0" fillId="0" borderId="0" xfId="0" applyFont="1" applyFill="1" applyBorder="1"/>
    <xf numFmtId="7" fontId="3" fillId="2" borderId="4" xfId="15">
      <alignment horizontal="center"/>
    </xf>
    <xf numFmtId="7" fontId="3" fillId="0" borderId="2" xfId="16">
      <alignment horizontal="center"/>
    </xf>
    <xf numFmtId="0" fontId="7" fillId="0" borderId="0" xfId="4">
      <alignment vertical="top"/>
    </xf>
    <xf numFmtId="0" fontId="2" fillId="0" borderId="0" xfId="17">
      <alignment vertical="top"/>
    </xf>
    <xf numFmtId="0" fontId="0" fillId="0" borderId="0" xfId="12" applyFont="1">
      <alignment vertical="center"/>
    </xf>
    <xf numFmtId="0" fontId="9" fillId="0" borderId="0" xfId="0" applyFont="1"/>
    <xf numFmtId="0" fontId="6" fillId="0" borderId="0" xfId="7" applyNumberFormat="1" applyAlignment="1">
      <alignment horizontal="center" vertical="center"/>
    </xf>
    <xf numFmtId="0" fontId="4" fillId="0" borderId="5" xfId="2" applyBorder="1" applyAlignment="1">
      <alignment horizontal="right"/>
    </xf>
    <xf numFmtId="0" fontId="6" fillId="0" borderId="1" xfId="11">
      <alignment horizontal="left" vertical="center" wrapText="1"/>
    </xf>
    <xf numFmtId="0" fontId="6" fillId="0" borderId="0" xfId="11" applyFont="1" applyBorder="1">
      <alignment horizontal="left" vertical="center" wrapText="1"/>
    </xf>
    <xf numFmtId="0" fontId="6" fillId="0" borderId="0" xfId="11" applyBorder="1">
      <alignment horizontal="left" vertical="center" wrapText="1"/>
    </xf>
  </cellXfs>
  <cellStyles count="18">
    <cellStyle name="Advances" xfId="16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/>
    <cellStyle name="Header Row" xfId="12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/>
    <cellStyle name="Normal" xfId="0" builtinId="0" customBuiltin="1"/>
    <cellStyle name="Percent" xfId="9" builtinId="5" customBuiltin="1"/>
    <cellStyle name="Subtotal" xfId="15"/>
    <cellStyle name="Table Text" xfId="14"/>
    <cellStyle name="Title" xfId="17" builtinId="15" customBuiltin="1"/>
    <cellStyle name="Total" xfId="10" builtinId="25" customBuiltin="1"/>
  </cellStyles>
  <dxfs count="5">
    <dxf>
      <numFmt numFmtId="11" formatCode="&quot;$&quot;#,##0.00_);\(&quot;$&quot;#,##0.00\)"/>
    </dxf>
    <dxf>
      <numFmt numFmtId="11" formatCode="&quot;$&quot;#,##0.00_);\(&quot;$&quot;#,##0.00\)"/>
    </dxf>
    <dxf>
      <numFmt numFmtId="2" formatCode="0.0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alignment horizontal="general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266699</xdr:colOff>
      <xdr:row>0</xdr:row>
      <xdr:rowOff>9525</xdr:rowOff>
    </xdr:from>
    <xdr:to>
      <xdr:col>12</xdr:col>
      <xdr:colOff>266699</xdr:colOff>
      <xdr:row>3</xdr:row>
      <xdr:rowOff>859631</xdr:rowOff>
    </xdr:to>
    <xdr:pic>
      <xdr:nvPicPr>
        <xdr:cNvPr id="4" name="Picture 3" descr="Presidential theme | My Rotar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099" y="9525"/>
          <a:ext cx="2657475" cy="1993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ExpenseData" displayName="ExpenseData" ref="B5:M17" totalsRowCount="1" dataDxfId="4" totalsRowDxfId="3" headerRowCellStyle="Header Row">
  <tableColumns count="12">
    <tableColumn id="1" name="Date" totalsRowLabel="Total" dataCellStyle="Date"/>
    <tableColumn id="2" name="Account" dataCellStyle="Table Text"/>
    <tableColumn id="3" name="Description" dataCellStyle="Table Text"/>
    <tableColumn id="4" name="Hotel" totalsRowFunction="sum" dataDxfId="2" dataCellStyle="Table Text"/>
    <tableColumn id="5" name="Airfare" totalsRowFunction="sum" dataCellStyle="Currency"/>
    <tableColumn id="9" name="# of Miles" dataCellStyle="Currency"/>
    <tableColumn id="6" name="Mileage Calc" totalsRowFunction="sum" dataDxfId="1" dataCellStyle="Currency">
      <calculatedColumnFormula>+ExpenseData[[#This Row],['# of Miles]]*0.545</calculatedColumnFormula>
    </tableColumn>
    <tableColumn id="7" name="Meals" totalsRowFunction="sum" dataCellStyle="Currency"/>
    <tableColumn id="8" name="Registration" totalsRowFunction="sum" dataCellStyle="Currency"/>
    <tableColumn id="10" name="Supplies" totalsRowFunction="sum" dataCellStyle="Currency"/>
    <tableColumn id="11" name="Misc." totalsRowFunction="sum" dataCellStyle="Currency"/>
    <tableColumn id="12" name="Total" totalsRowFunction="sum" dataDxfId="0" dataCellStyle="Currency">
      <calculatedColumnFormula>SUM(ExpenseData[[#This Row],[Hotel]:[Misc.]])-ExpenseData[[#This Row],['# of Miles]]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20"/>
  <sheetViews>
    <sheetView tabSelected="1" topLeftCell="A18" zoomScaleNormal="100" workbookViewId="0">
      <selection activeCell="G28" sqref="G28"/>
    </sheetView>
  </sheetViews>
  <sheetFormatPr defaultRowHeight="30" customHeight="1" x14ac:dyDescent="0.25"/>
  <cols>
    <col min="1" max="1" width="2.7109375" customWidth="1"/>
    <col min="2" max="2" width="14.7109375" customWidth="1"/>
    <col min="3" max="3" width="29" customWidth="1"/>
    <col min="4" max="4" width="31.28515625" customWidth="1"/>
    <col min="5" max="5" width="12.5703125" customWidth="1"/>
    <col min="6" max="7" width="14.85546875" customWidth="1"/>
    <col min="8" max="10" width="12.5703125" customWidth="1"/>
    <col min="11" max="11" width="14.7109375" customWidth="1"/>
    <col min="12" max="13" width="12.5703125" customWidth="1"/>
    <col min="14" max="14" width="2.7109375" customWidth="1"/>
  </cols>
  <sheetData>
    <row r="1" spans="2:13" ht="30" customHeight="1" x14ac:dyDescent="0.25">
      <c r="B1" s="15" t="s">
        <v>14</v>
      </c>
      <c r="L1" s="14"/>
    </row>
    <row r="2" spans="2:13" ht="30" customHeight="1" x14ac:dyDescent="0.25">
      <c r="B2" s="3" t="s">
        <v>9</v>
      </c>
      <c r="C2" s="20"/>
      <c r="D2" s="20"/>
      <c r="F2" s="3" t="s">
        <v>10</v>
      </c>
      <c r="G2" s="3"/>
      <c r="H2" s="20"/>
      <c r="I2" s="20"/>
      <c r="K2" s="3"/>
      <c r="L2" s="22"/>
      <c r="M2" s="22"/>
    </row>
    <row r="3" spans="2:13" ht="30" customHeight="1" x14ac:dyDescent="0.25">
      <c r="B3" s="3" t="s">
        <v>0</v>
      </c>
      <c r="C3" s="20"/>
      <c r="D3" s="20"/>
      <c r="F3" s="3" t="s">
        <v>15</v>
      </c>
      <c r="G3" s="3"/>
      <c r="H3" s="20"/>
      <c r="I3" s="20"/>
      <c r="K3" s="3"/>
      <c r="L3" s="22"/>
      <c r="M3" s="22"/>
    </row>
    <row r="4" spans="2:13" ht="68.25" customHeight="1" x14ac:dyDescent="0.25"/>
    <row r="5" spans="2:13" ht="15" customHeight="1" x14ac:dyDescent="0.25">
      <c r="B5" s="7" t="s">
        <v>1</v>
      </c>
      <c r="C5" s="7" t="s">
        <v>2</v>
      </c>
      <c r="D5" s="7" t="s">
        <v>3</v>
      </c>
      <c r="E5" s="7" t="s">
        <v>4</v>
      </c>
      <c r="F5" s="16" t="s">
        <v>16</v>
      </c>
      <c r="G5" s="16" t="s">
        <v>17</v>
      </c>
      <c r="H5" s="16" t="s">
        <v>18</v>
      </c>
      <c r="I5" s="7" t="s">
        <v>5</v>
      </c>
      <c r="J5" s="16" t="s">
        <v>19</v>
      </c>
      <c r="K5" s="16" t="s">
        <v>20</v>
      </c>
      <c r="L5" s="7" t="s">
        <v>6</v>
      </c>
      <c r="M5" s="7" t="s">
        <v>7</v>
      </c>
    </row>
    <row r="6" spans="2:13" ht="30" customHeight="1" x14ac:dyDescent="0.25">
      <c r="B6" s="8"/>
      <c r="C6" s="9"/>
      <c r="D6" s="9"/>
      <c r="E6" s="10"/>
      <c r="F6" s="10"/>
      <c r="G6" s="18"/>
      <c r="H6" s="10">
        <f>+ExpenseData[[#This Row],['# of Miles]]*0.545</f>
        <v>0</v>
      </c>
      <c r="I6" s="10"/>
      <c r="J6" s="10"/>
      <c r="K6" s="10"/>
      <c r="L6" s="10"/>
      <c r="M6" s="10">
        <f>SUM(ExpenseData[[#This Row],[Hotel]:[Misc.]])-ExpenseData[[#This Row],['# of Miles]]</f>
        <v>0</v>
      </c>
    </row>
    <row r="7" spans="2:13" ht="30" customHeight="1" x14ac:dyDescent="0.25">
      <c r="B7" s="8"/>
      <c r="C7" s="9"/>
      <c r="D7" s="9"/>
      <c r="E7" s="10"/>
      <c r="F7" s="10"/>
      <c r="G7" s="18"/>
      <c r="H7" s="10">
        <f>+ExpenseData[[#This Row],['# of Miles]]*0.545</f>
        <v>0</v>
      </c>
      <c r="I7" s="10"/>
      <c r="J7" s="10"/>
      <c r="K7" s="10"/>
      <c r="L7" s="10"/>
      <c r="M7" s="10">
        <f>SUM(ExpenseData[[#This Row],[Hotel]:[Misc.]])-ExpenseData[[#This Row],['# of Miles]]</f>
        <v>0</v>
      </c>
    </row>
    <row r="8" spans="2:13" ht="30" customHeight="1" x14ac:dyDescent="0.25">
      <c r="B8" s="8"/>
      <c r="C8" s="9"/>
      <c r="D8" s="9"/>
      <c r="E8" s="10"/>
      <c r="F8" s="10"/>
      <c r="G8" s="18"/>
      <c r="H8" s="10">
        <f>+ExpenseData[[#This Row],['# of Miles]]*0.545</f>
        <v>0</v>
      </c>
      <c r="I8" s="10"/>
      <c r="J8" s="10"/>
      <c r="K8" s="10"/>
      <c r="L8" s="10"/>
      <c r="M8" s="10">
        <f>SUM(ExpenseData[[#This Row],[Hotel]:[Misc.]])-ExpenseData[[#This Row],['# of Miles]]</f>
        <v>0</v>
      </c>
    </row>
    <row r="9" spans="2:13" ht="30" customHeight="1" x14ac:dyDescent="0.25">
      <c r="B9" s="8"/>
      <c r="C9" s="9"/>
      <c r="D9" s="9"/>
      <c r="E9" s="10"/>
      <c r="F9" s="10"/>
      <c r="G9" s="18"/>
      <c r="H9" s="10">
        <f>+ExpenseData[[#This Row],['# of Miles]]*0.545</f>
        <v>0</v>
      </c>
      <c r="I9" s="10"/>
      <c r="J9" s="10"/>
      <c r="K9" s="10"/>
      <c r="L9" s="10"/>
      <c r="M9" s="10">
        <f>SUM(ExpenseData[[#This Row],[Hotel]:[Misc.]])-ExpenseData[[#This Row],['# of Miles]]</f>
        <v>0</v>
      </c>
    </row>
    <row r="10" spans="2:13" ht="30" customHeight="1" x14ac:dyDescent="0.25">
      <c r="B10" s="8"/>
      <c r="C10" s="9"/>
      <c r="D10" s="9"/>
      <c r="E10" s="10"/>
      <c r="F10" s="10"/>
      <c r="G10" s="18"/>
      <c r="H10" s="10">
        <f>+ExpenseData[[#This Row],['# of Miles]]*0.545</f>
        <v>0</v>
      </c>
      <c r="I10" s="10"/>
      <c r="J10" s="10"/>
      <c r="K10" s="10"/>
      <c r="L10" s="10"/>
      <c r="M10" s="10">
        <f>SUM(ExpenseData[[#This Row],[Hotel]:[Misc.]])-ExpenseData[[#This Row],['# of Miles]]</f>
        <v>0</v>
      </c>
    </row>
    <row r="11" spans="2:13" ht="30" customHeight="1" x14ac:dyDescent="0.25">
      <c r="B11" s="8"/>
      <c r="C11" s="9"/>
      <c r="D11" s="9"/>
      <c r="E11" s="10"/>
      <c r="F11" s="10"/>
      <c r="G11" s="18"/>
      <c r="H11" s="10">
        <f>+ExpenseData[[#This Row],['# of Miles]]*0.545</f>
        <v>0</v>
      </c>
      <c r="I11" s="10"/>
      <c r="J11" s="10"/>
      <c r="K11" s="10"/>
      <c r="L11" s="10"/>
      <c r="M11" s="10">
        <f>SUM(ExpenseData[[#This Row],[Hotel]:[Misc.]])-ExpenseData[[#This Row],['# of Miles]]</f>
        <v>0</v>
      </c>
    </row>
    <row r="12" spans="2:13" ht="30" customHeight="1" x14ac:dyDescent="0.25">
      <c r="B12" s="8"/>
      <c r="C12" s="9"/>
      <c r="D12" s="9"/>
      <c r="E12" s="10"/>
      <c r="F12" s="10"/>
      <c r="G12" s="18"/>
      <c r="H12" s="10">
        <f>+ExpenseData[[#This Row],['# of Miles]]*0.545</f>
        <v>0</v>
      </c>
      <c r="I12" s="10"/>
      <c r="J12" s="10"/>
      <c r="K12" s="10"/>
      <c r="L12" s="10"/>
      <c r="M12" s="10">
        <f>SUM(ExpenseData[[#This Row],[Hotel]:[Misc.]])-ExpenseData[[#This Row],['# of Miles]]</f>
        <v>0</v>
      </c>
    </row>
    <row r="13" spans="2:13" ht="30" customHeight="1" x14ac:dyDescent="0.25">
      <c r="B13" s="8"/>
      <c r="C13" s="9"/>
      <c r="D13" s="9"/>
      <c r="E13" s="10"/>
      <c r="F13" s="10"/>
      <c r="G13" s="18"/>
      <c r="H13" s="10">
        <f>+ExpenseData[[#This Row],['# of Miles]]*0.545</f>
        <v>0</v>
      </c>
      <c r="I13" s="10"/>
      <c r="J13" s="10"/>
      <c r="K13" s="10"/>
      <c r="L13" s="10"/>
      <c r="M13" s="10">
        <f>SUM(ExpenseData[[#This Row],[Hotel]:[Misc.]])-ExpenseData[[#This Row],['# of Miles]]</f>
        <v>0</v>
      </c>
    </row>
    <row r="14" spans="2:13" ht="30" customHeight="1" x14ac:dyDescent="0.25">
      <c r="B14" s="8"/>
      <c r="C14" s="9"/>
      <c r="D14" s="9"/>
      <c r="E14" s="10"/>
      <c r="F14" s="10"/>
      <c r="G14" s="18"/>
      <c r="H14" s="10">
        <f>+ExpenseData[[#This Row],['# of Miles]]*0.545</f>
        <v>0</v>
      </c>
      <c r="I14" s="10"/>
      <c r="J14" s="10"/>
      <c r="K14" s="10"/>
      <c r="L14" s="10"/>
      <c r="M14" s="10">
        <f>SUM(ExpenseData[[#This Row],[Hotel]:[Misc.]])-ExpenseData[[#This Row],['# of Miles]]</f>
        <v>0</v>
      </c>
    </row>
    <row r="15" spans="2:13" ht="30" customHeight="1" x14ac:dyDescent="0.25">
      <c r="B15" s="8"/>
      <c r="C15" s="9"/>
      <c r="D15" s="9"/>
      <c r="E15" s="10"/>
      <c r="F15" s="10"/>
      <c r="G15" s="18"/>
      <c r="H15" s="10">
        <f>+ExpenseData[[#This Row],['# of Miles]]*0.545</f>
        <v>0</v>
      </c>
      <c r="I15" s="10"/>
      <c r="J15" s="10"/>
      <c r="K15" s="10"/>
      <c r="L15" s="10"/>
      <c r="M15" s="10">
        <f>SUM(ExpenseData[[#This Row],[Hotel]:[Misc.]])-ExpenseData[[#This Row],['# of Miles]]</f>
        <v>0</v>
      </c>
    </row>
    <row r="16" spans="2:13" ht="30" customHeight="1" x14ac:dyDescent="0.25">
      <c r="B16" s="8"/>
      <c r="C16" s="9"/>
      <c r="D16" s="9"/>
      <c r="E16" s="10"/>
      <c r="F16" s="10"/>
      <c r="G16" s="18"/>
      <c r="H16" s="10">
        <f>+ExpenseData[[#This Row],['# of Miles]]*0.545</f>
        <v>0</v>
      </c>
      <c r="I16" s="10"/>
      <c r="J16" s="10"/>
      <c r="K16" s="10"/>
      <c r="L16" s="10"/>
      <c r="M16" s="10">
        <f>SUM(ExpenseData[[#This Row],[Hotel]:[Misc.]])-ExpenseData[[#This Row],['# of Miles]]</f>
        <v>0</v>
      </c>
    </row>
    <row r="17" spans="2:13" ht="30" customHeight="1" x14ac:dyDescent="0.25">
      <c r="B17" s="11" t="s">
        <v>7</v>
      </c>
      <c r="C17" s="11"/>
      <c r="D17" s="11"/>
      <c r="E17" s="4">
        <f>SUBTOTAL(109,ExpenseData[Hotel])</f>
        <v>0</v>
      </c>
      <c r="F17" s="4">
        <f>SUBTOTAL(109,ExpenseData[Airfare])</f>
        <v>0</v>
      </c>
      <c r="G17" s="4"/>
      <c r="H17" s="4">
        <f>SUBTOTAL(109,ExpenseData[Mileage Calc])</f>
        <v>0</v>
      </c>
      <c r="I17" s="4">
        <f>SUBTOTAL(109,ExpenseData[Meals])</f>
        <v>0</v>
      </c>
      <c r="J17" s="4">
        <f>SUBTOTAL(109,ExpenseData[Registration])</f>
        <v>0</v>
      </c>
      <c r="K17" s="4">
        <f>SUBTOTAL(109,ExpenseData[Supplies])</f>
        <v>0</v>
      </c>
      <c r="L17" s="4">
        <f>SUBTOTAL(109,ExpenseData[Misc.])</f>
        <v>0</v>
      </c>
      <c r="M17" s="4">
        <f>SUBTOTAL(109,ExpenseData[Total])</f>
        <v>0</v>
      </c>
    </row>
    <row r="18" spans="2:13" ht="30" customHeight="1" x14ac:dyDescent="0.25">
      <c r="C18" s="1"/>
      <c r="D18" s="1"/>
      <c r="E18" s="1"/>
      <c r="F18" s="1"/>
      <c r="G18" s="1"/>
      <c r="H18" s="1"/>
      <c r="I18" s="1"/>
      <c r="J18" s="1"/>
      <c r="L18" s="3" t="s">
        <v>11</v>
      </c>
      <c r="M18" s="12">
        <f>ExpenseData[[#Totals],[Total]]</f>
        <v>0</v>
      </c>
    </row>
    <row r="19" spans="2:13" ht="30" customHeight="1" thickBot="1" x14ac:dyDescent="0.3">
      <c r="B19" s="2" t="s">
        <v>64</v>
      </c>
      <c r="C19" s="20"/>
      <c r="D19" s="20"/>
      <c r="E19" s="20"/>
      <c r="F19" s="5" t="s">
        <v>65</v>
      </c>
      <c r="G19" s="19"/>
      <c r="H19" s="21"/>
      <c r="I19" s="21"/>
      <c r="J19" s="21"/>
      <c r="L19" s="3" t="s">
        <v>12</v>
      </c>
      <c r="M19" s="13">
        <v>0</v>
      </c>
    </row>
    <row r="20" spans="2:13" ht="30" customHeight="1" thickTop="1" x14ac:dyDescent="0.25">
      <c r="B20" s="2" t="s">
        <v>8</v>
      </c>
      <c r="C20" s="20"/>
      <c r="D20" s="20"/>
      <c r="E20" s="20"/>
      <c r="F20" s="5"/>
      <c r="G20" s="5"/>
      <c r="H20" s="22"/>
      <c r="I20" s="22"/>
      <c r="J20" s="22"/>
      <c r="L20" s="3" t="s">
        <v>13</v>
      </c>
      <c r="M20" s="6">
        <f>Subtotal-Advances</f>
        <v>0</v>
      </c>
    </row>
  </sheetData>
  <mergeCells count="10">
    <mergeCell ref="C2:D2"/>
    <mergeCell ref="L3:M3"/>
    <mergeCell ref="L2:M2"/>
    <mergeCell ref="H3:I3"/>
    <mergeCell ref="H2:I2"/>
    <mergeCell ref="C19:E19"/>
    <mergeCell ref="C20:E20"/>
    <mergeCell ref="H19:J19"/>
    <mergeCell ref="H20:J20"/>
    <mergeCell ref="C3:D3"/>
  </mergeCells>
  <dataValidations count="34">
    <dataValidation allowBlank="1" showInputMessage="1" showErrorMessage="1" prompt="Track expenses in this Expense Report worksheet. Enter values in various expense categories in cells B2 to K5 and in Expense Data table" sqref="A1"/>
    <dataValidation allowBlank="1" showInputMessage="1" showErrorMessage="1" prompt="The report is for the office use only" sqref="L1"/>
    <dataValidation allowBlank="1" showInputMessage="1" showErrorMessage="1" prompt="Expense Report title is in this cell" sqref="B1"/>
    <dataValidation allowBlank="1" showInputMessage="1" showErrorMessage="1" prompt="Enter your name in this cell" sqref="C2:D2"/>
    <dataValidation allowBlank="1" showInputMessage="1" showErrorMessage="1" prompt="Enter purpose of this expense report/event" sqref="C3:D3"/>
    <dataValidation allowBlank="1" showInputMessage="1" showErrorMessage="1" prompt="Enter your Rotary District position in this cell" sqref="H2:I2"/>
    <dataValidation allowBlank="1" showInputMessage="1" showErrorMessage="1" prompt="Enter your Rotary Club’s name in this cell" sqref="H3:I3"/>
    <dataValidation allowBlank="1" showInputMessage="1" showErrorMessage="1" prompt="Enter Social Security Number in this cell" sqref="L2:M2"/>
    <dataValidation allowBlank="1" showInputMessage="1" showErrorMessage="1" prompt="Enter Employee ID in this cell" sqref="L3:M3"/>
    <dataValidation allowBlank="1" showInputMessage="1" showErrorMessage="1" prompt="Enter Date in this column under this heading" sqref="B5"/>
    <dataValidation allowBlank="1" showInputMessage="1" showErrorMessage="1" prompt="Enter Account in this column under this heading" sqref="C5"/>
    <dataValidation allowBlank="1" showInputMessage="1" showErrorMessage="1" prompt="Enter Description in this column under this heading" sqref="D5"/>
    <dataValidation allowBlank="1" showInputMessage="1" showErrorMessage="1" prompt="Enter Hotel expenses in this column under this heading" sqref="E5"/>
    <dataValidation allowBlank="1" showInputMessage="1" showErrorMessage="1" prompt="Enter Airfare expenses in this column under this heading" sqref="F5"/>
    <dataValidation allowBlank="1" showInputMessage="1" showErrorMessage="1" prompt="Enter Meal expenses in this column under this heading" sqref="I5"/>
    <dataValidation allowBlank="1" showInputMessage="1" showErrorMessage="1" prompt="Enter amout of Registration expenses in this column under this heading" sqref="J5"/>
    <dataValidation allowBlank="1" showInputMessage="1" showErrorMessage="1" prompt="Enter any Supplies expenses in this column under this heading" sqref="K5"/>
    <dataValidation allowBlank="1" showInputMessage="1" showErrorMessage="1" prompt="Enter Miscellaneous expenses in this column under this heading" sqref="L5"/>
    <dataValidation allowBlank="1" showInputMessage="1" showErrorMessage="1" prompt="Total expenses are automatically calculated in this column under this heading for each date" sqref="M5"/>
    <dataValidation allowBlank="1" showErrorMessage="1" prompt="Enter remarks in cells at right" sqref="B19:B20"/>
    <dataValidation allowBlank="1" showInputMessage="1" showErrorMessage="1" prompt="Enter signature in this cell" sqref="C19:E20"/>
    <dataValidation allowBlank="1" showInputMessage="1" showErrorMessage="1" prompt="Enter Notes in cells at right" sqref="G19:G20 F20"/>
    <dataValidation allowBlank="1" showInputMessage="1" showErrorMessage="1" prompt="Enter Notes in this cell" sqref="H19:J20"/>
    <dataValidation allowBlank="1" showInputMessage="1" showErrorMessage="1" prompt="Automatically calculated Subtotal" sqref="M18"/>
    <dataValidation allowBlank="1" showInputMessage="1" showErrorMessage="1" prompt="Enter Advances in this cell" sqref="M19"/>
    <dataValidation allowBlank="1" showInputMessage="1" showErrorMessage="1" prompt="Automatically calculated Total" sqref="M20"/>
    <dataValidation allowBlank="1" showInputMessage="1" showErrorMessage="1" prompt="Enter employee's name in cell at right" sqref="B2"/>
    <dataValidation allowBlank="1" showInputMessage="1" showErrorMessage="1" prompt="Enter employee's department in cell at right" sqref="B3"/>
    <dataValidation allowBlank="1" showInputMessage="1" showErrorMessage="1" prompt="Enter employee's position in cell at right" sqref="F2:G2"/>
    <dataValidation allowBlank="1" showInputMessage="1" showErrorMessage="1" prompt="Enter manager's name in cell at right" sqref="F3:G3"/>
    <dataValidation allowBlank="1" showErrorMessage="1" sqref="K2:K3"/>
    <dataValidation allowBlank="1" showInputMessage="1" showErrorMessage="1" prompt="DO NOT ADJUST, this automatically calculates" sqref="H5"/>
    <dataValidation allowBlank="1" showInputMessage="1" showErrorMessage="1" prompt="Enter number of total miles driven" sqref="G5"/>
    <dataValidation allowBlank="1" showErrorMessage="1" prompt="Enter Notes in cells at right" sqref="F19"/>
  </dataValidations>
  <printOptions horizontalCentered="1"/>
  <pageMargins left="0.4" right="0.4" top="0.4" bottom="0.4" header="0.3" footer="0.3"/>
  <pageSetup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GL!$A$1:$A$43</xm:f>
          </x14:formula1>
          <xm:sqref>C6:C16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8" workbookViewId="0">
      <selection activeCell="A25" sqref="A1:A1048576"/>
    </sheetView>
  </sheetViews>
  <sheetFormatPr defaultRowHeight="15" x14ac:dyDescent="0.25"/>
  <sheetData>
    <row r="1" spans="1:2" ht="15.75" x14ac:dyDescent="0.25">
      <c r="A1" s="17" t="s">
        <v>21</v>
      </c>
    </row>
    <row r="2" spans="1:2" ht="15.75" x14ac:dyDescent="0.25">
      <c r="A2" s="17" t="s">
        <v>22</v>
      </c>
    </row>
    <row r="3" spans="1:2" ht="15.75" x14ac:dyDescent="0.25">
      <c r="A3" s="17" t="s">
        <v>23</v>
      </c>
    </row>
    <row r="4" spans="1:2" ht="15.75" x14ac:dyDescent="0.25">
      <c r="A4" s="17" t="s">
        <v>24</v>
      </c>
    </row>
    <row r="5" spans="1:2" ht="15.75" x14ac:dyDescent="0.25">
      <c r="A5" s="17" t="s">
        <v>25</v>
      </c>
    </row>
    <row r="6" spans="1:2" ht="15.75" x14ac:dyDescent="0.25">
      <c r="A6" s="17" t="s">
        <v>26</v>
      </c>
    </row>
    <row r="7" spans="1:2" ht="15.75" x14ac:dyDescent="0.25">
      <c r="A7" s="17" t="s">
        <v>27</v>
      </c>
    </row>
    <row r="8" spans="1:2" ht="15.75" x14ac:dyDescent="0.25">
      <c r="A8" s="17" t="s">
        <v>28</v>
      </c>
      <c r="B8" s="17"/>
    </row>
    <row r="9" spans="1:2" ht="15.75" x14ac:dyDescent="0.25">
      <c r="A9" s="17" t="s">
        <v>29</v>
      </c>
      <c r="B9" s="17"/>
    </row>
    <row r="10" spans="1:2" ht="15.75" x14ac:dyDescent="0.25">
      <c r="A10" s="17" t="s">
        <v>30</v>
      </c>
      <c r="B10" s="17"/>
    </row>
    <row r="11" spans="1:2" ht="15.75" x14ac:dyDescent="0.25">
      <c r="A11" s="17" t="s">
        <v>31</v>
      </c>
      <c r="B11" s="17"/>
    </row>
    <row r="12" spans="1:2" ht="15.75" x14ac:dyDescent="0.25">
      <c r="A12" s="17" t="s">
        <v>32</v>
      </c>
      <c r="B12" s="17"/>
    </row>
    <row r="13" spans="1:2" ht="15.75" x14ac:dyDescent="0.25">
      <c r="A13" s="17" t="s">
        <v>33</v>
      </c>
      <c r="B13" s="17"/>
    </row>
    <row r="14" spans="1:2" ht="15.75" x14ac:dyDescent="0.25">
      <c r="A14" s="17" t="s">
        <v>34</v>
      </c>
      <c r="B14" s="17"/>
    </row>
    <row r="15" spans="1:2" ht="15.75" x14ac:dyDescent="0.25">
      <c r="A15" s="17" t="s">
        <v>35</v>
      </c>
      <c r="B15" s="17"/>
    </row>
    <row r="16" spans="1:2" ht="15.75" x14ac:dyDescent="0.25">
      <c r="A16" s="17" t="s">
        <v>36</v>
      </c>
      <c r="B16" s="17"/>
    </row>
    <row r="17" spans="1:3" ht="15.75" x14ac:dyDescent="0.25">
      <c r="A17" s="17" t="s">
        <v>37</v>
      </c>
      <c r="B17" s="17"/>
    </row>
    <row r="18" spans="1:3" ht="15.75" x14ac:dyDescent="0.25">
      <c r="A18" s="17" t="s">
        <v>38</v>
      </c>
      <c r="B18" s="17"/>
    </row>
    <row r="19" spans="1:3" ht="15.75" x14ac:dyDescent="0.25">
      <c r="A19" s="17" t="s">
        <v>39</v>
      </c>
      <c r="B19" s="17"/>
    </row>
    <row r="20" spans="1:3" ht="15.75" x14ac:dyDescent="0.25">
      <c r="A20" s="17" t="s">
        <v>40</v>
      </c>
      <c r="B20" s="17"/>
    </row>
    <row r="21" spans="1:3" ht="15.75" x14ac:dyDescent="0.25">
      <c r="A21" s="17" t="s">
        <v>41</v>
      </c>
      <c r="B21" s="17"/>
    </row>
    <row r="22" spans="1:3" ht="15.75" x14ac:dyDescent="0.25">
      <c r="A22" s="17" t="s">
        <v>42</v>
      </c>
      <c r="B22" s="17"/>
    </row>
    <row r="23" spans="1:3" ht="15.75" x14ac:dyDescent="0.25">
      <c r="A23" s="17" t="s">
        <v>43</v>
      </c>
      <c r="B23" s="17"/>
    </row>
    <row r="24" spans="1:3" ht="15.75" x14ac:dyDescent="0.25">
      <c r="A24" s="17" t="s">
        <v>44</v>
      </c>
      <c r="B24" s="17"/>
    </row>
    <row r="25" spans="1:3" ht="15.75" x14ac:dyDescent="0.25">
      <c r="A25" s="17" t="s">
        <v>45</v>
      </c>
      <c r="B25" s="17"/>
    </row>
    <row r="26" spans="1:3" ht="15.75" x14ac:dyDescent="0.25">
      <c r="A26" s="17" t="s">
        <v>46</v>
      </c>
      <c r="B26" s="17"/>
    </row>
    <row r="27" spans="1:3" ht="15.75" x14ac:dyDescent="0.25">
      <c r="A27" s="17" t="s">
        <v>47</v>
      </c>
      <c r="B27" s="17"/>
      <c r="C27" s="17"/>
    </row>
    <row r="28" spans="1:3" ht="15.75" x14ac:dyDescent="0.25">
      <c r="A28" s="17" t="s">
        <v>48</v>
      </c>
      <c r="B28" s="17"/>
      <c r="C28" s="17"/>
    </row>
    <row r="29" spans="1:3" ht="15.75" x14ac:dyDescent="0.25">
      <c r="A29" s="17" t="s">
        <v>49</v>
      </c>
      <c r="B29" s="17"/>
      <c r="C29" s="17"/>
    </row>
    <row r="30" spans="1:3" ht="15.75" x14ac:dyDescent="0.25">
      <c r="A30" s="17" t="s">
        <v>50</v>
      </c>
      <c r="B30" s="17"/>
      <c r="C30" s="17"/>
    </row>
    <row r="31" spans="1:3" ht="15.75" x14ac:dyDescent="0.25">
      <c r="A31" s="17" t="s">
        <v>51</v>
      </c>
      <c r="B31" s="17"/>
      <c r="C31" s="17"/>
    </row>
    <row r="32" spans="1:3" ht="15.75" x14ac:dyDescent="0.25">
      <c r="A32" s="17" t="s">
        <v>52</v>
      </c>
      <c r="B32" s="17"/>
      <c r="C32" s="17"/>
    </row>
    <row r="33" spans="1:3" ht="15.75" x14ac:dyDescent="0.25">
      <c r="A33" s="17" t="s">
        <v>53</v>
      </c>
      <c r="B33" s="17"/>
      <c r="C33" s="17"/>
    </row>
    <row r="34" spans="1:3" ht="15.75" x14ac:dyDescent="0.25">
      <c r="A34" s="17" t="s">
        <v>54</v>
      </c>
      <c r="B34" s="17"/>
      <c r="C34" s="17"/>
    </row>
    <row r="35" spans="1:3" ht="15.75" x14ac:dyDescent="0.25">
      <c r="A35" s="17" t="s">
        <v>55</v>
      </c>
      <c r="B35" s="17"/>
      <c r="C35" s="17"/>
    </row>
    <row r="36" spans="1:3" ht="15.75" x14ac:dyDescent="0.25">
      <c r="A36" s="17" t="s">
        <v>56</v>
      </c>
      <c r="B36" s="17"/>
      <c r="C36" s="17"/>
    </row>
    <row r="37" spans="1:3" ht="15.75" x14ac:dyDescent="0.25">
      <c r="A37" s="17" t="s">
        <v>57</v>
      </c>
      <c r="B37" s="17"/>
      <c r="C37" s="17"/>
    </row>
    <row r="38" spans="1:3" ht="15.75" x14ac:dyDescent="0.25">
      <c r="A38" s="17" t="s">
        <v>58</v>
      </c>
      <c r="B38" s="17"/>
      <c r="C38" s="17"/>
    </row>
    <row r="39" spans="1:3" ht="15.75" x14ac:dyDescent="0.25">
      <c r="A39" s="17" t="s">
        <v>59</v>
      </c>
      <c r="B39" s="17"/>
      <c r="C39" s="17"/>
    </row>
    <row r="40" spans="1:3" ht="15.75" x14ac:dyDescent="0.25">
      <c r="A40" s="17" t="s">
        <v>60</v>
      </c>
      <c r="B40" s="17"/>
      <c r="C40" s="17"/>
    </row>
    <row r="41" spans="1:3" ht="15.75" x14ac:dyDescent="0.25">
      <c r="A41" s="17" t="s">
        <v>61</v>
      </c>
      <c r="B41" s="17"/>
      <c r="C41" s="17"/>
    </row>
    <row r="42" spans="1:3" ht="15.75" x14ac:dyDescent="0.25">
      <c r="A42" s="17" t="s">
        <v>62</v>
      </c>
      <c r="B42" s="17"/>
      <c r="C42" s="17"/>
    </row>
    <row r="43" spans="1:3" ht="15.75" x14ac:dyDescent="0.25">
      <c r="A43" s="17" t="s">
        <v>63</v>
      </c>
      <c r="B43" s="17"/>
      <c r="C43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DABDD3-FB66-4920-8D96-EA9B1224BA9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0262f94-9f35-4ac3-9a90-690165a166b7"/>
    <ds:schemaRef ds:uri="a4f35948-e619-41b3-aa29-22878b09cf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REPORT</vt:lpstr>
      <vt:lpstr>GL</vt:lpstr>
      <vt:lpstr>Advances</vt:lpstr>
      <vt:lpstr>ColumnTitle1</vt:lpstr>
      <vt:lpstr>'EXPENSE REPORT'!Print_Titles</vt:lpstr>
      <vt:lpstr>Subtotal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Wescott</dc:creator>
  <cp:lastModifiedBy>Julia Babbitt</cp:lastModifiedBy>
  <cp:lastPrinted>2018-07-20T13:15:31Z</cp:lastPrinted>
  <dcterms:created xsi:type="dcterms:W3CDTF">2016-11-28T09:05:13Z</dcterms:created>
  <dcterms:modified xsi:type="dcterms:W3CDTF">2020-08-03T20:55:40Z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