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01370851938494a/Desktop/ROTARY/"/>
    </mc:Choice>
  </mc:AlternateContent>
  <xr:revisionPtr revIDLastSave="0" documentId="8_{7372B20F-80F7-4C33-9409-7D33646FAD66}" xr6:coauthVersionLast="47" xr6:coauthVersionMax="47" xr10:uidLastSave="{00000000-0000-0000-0000-000000000000}"/>
  <bookViews>
    <workbookView xWindow="-23340" yWindow="1815" windowWidth="23790" windowHeight="12450" xr2:uid="{00000000-000D-0000-FFFF-FFFF00000000}"/>
  </bookViews>
  <sheets>
    <sheet name="EXPENSE REPORT" sheetId="1" r:id="rId1"/>
    <sheet name="GL" sheetId="2" r:id="rId2"/>
  </sheets>
  <definedNames>
    <definedName name="Advances">'EXPENSE REPORT'!$M$19</definedName>
    <definedName name="ColumnTitle1">ExpenseData[[#Headers],[Date]]</definedName>
    <definedName name="_xlnm.Print_Titles" localSheetId="0">'EXPENSE REPORT'!$5:$5</definedName>
    <definedName name="Subtotal">'EXPENSE REPORT'!$M$18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M6" i="1" l="1"/>
  <c r="M7" i="1"/>
  <c r="M8" i="1"/>
  <c r="M9" i="1"/>
  <c r="M10" i="1"/>
  <c r="M11" i="1"/>
  <c r="M12" i="1"/>
  <c r="M13" i="1"/>
  <c r="M14" i="1"/>
  <c r="M15" i="1"/>
  <c r="M16" i="1"/>
  <c r="E17" i="1" l="1"/>
  <c r="F17" i="1"/>
  <c r="H17" i="1"/>
  <c r="I17" i="1"/>
  <c r="J17" i="1"/>
  <c r="K17" i="1"/>
  <c r="L17" i="1"/>
  <c r="M17" i="1" l="1"/>
  <c r="M18" i="1" s="1"/>
  <c r="M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<sst xmlns="http://schemas.openxmlformats.org/spreadsheetml/2006/main" count="58" uniqueCount="57">
  <si>
    <t>PURPOSE:</t>
  </si>
  <si>
    <t>Date</t>
  </si>
  <si>
    <t>Account</t>
  </si>
  <si>
    <t>Description</t>
  </si>
  <si>
    <t>Hotel</t>
  </si>
  <si>
    <t>Meals</t>
  </si>
  <si>
    <t>Misc.</t>
  </si>
  <si>
    <t>Total</t>
  </si>
  <si>
    <t>APPROVED:</t>
  </si>
  <si>
    <t>NAME</t>
  </si>
  <si>
    <t>POSITION</t>
  </si>
  <si>
    <t>SUBTOTAL</t>
  </si>
  <si>
    <t>ADVANCES</t>
  </si>
  <si>
    <t>TOTAL</t>
  </si>
  <si>
    <t>CLUB NAME</t>
  </si>
  <si>
    <t>Airfare</t>
  </si>
  <si>
    <t># of Miles</t>
  </si>
  <si>
    <t>Mileage Calc</t>
  </si>
  <si>
    <t>Registration</t>
  </si>
  <si>
    <t>Supplies</t>
  </si>
  <si>
    <t>5501 - DGND Local Travel</t>
  </si>
  <si>
    <t>6002 - DGN Local Travel</t>
  </si>
  <si>
    <t>6006 - DGN RI Convention</t>
  </si>
  <si>
    <t>6007 - DGN PETS Training Travel</t>
  </si>
  <si>
    <t>7003 - DGE International Assembly</t>
  </si>
  <si>
    <t>7005 - DGE Local Travel</t>
  </si>
  <si>
    <t>7006 - DGE Pre PETS</t>
  </si>
  <si>
    <t>7007 - DGE PETS</t>
  </si>
  <si>
    <t>7009 - DGE RI Convention</t>
  </si>
  <si>
    <t>8001 - DG Awards and Certificates</t>
  </si>
  <si>
    <t>8003 - DG District Conference</t>
  </si>
  <si>
    <t>8004 - DG Mid Year Meetings</t>
  </si>
  <si>
    <t>8005 - DG Governors Discretionary Fund</t>
  </si>
  <si>
    <t>8006 - DG Local Travel</t>
  </si>
  <si>
    <t>8009 - DG RI Convention</t>
  </si>
  <si>
    <t>8011 - DG Zone Institute</t>
  </si>
  <si>
    <t>9007 - Internet/Website Expense</t>
  </si>
  <si>
    <t>9010 - PETS Annual Dues</t>
  </si>
  <si>
    <t>9015 - Treasurer Expenses</t>
  </si>
  <si>
    <t>9017 - Rotary Leadership Institute</t>
  </si>
  <si>
    <t>9019 - RYLA</t>
  </si>
  <si>
    <t>9020 - Zone Assessments</t>
  </si>
  <si>
    <t>9021 - Emerging Leaders</t>
  </si>
  <si>
    <t>9026 - Government Fees</t>
  </si>
  <si>
    <t>SIGNED</t>
  </si>
  <si>
    <t>DATE</t>
  </si>
  <si>
    <t>6003 - DGN Discretionary Fund</t>
  </si>
  <si>
    <t>7008 - DGE Discretionary Fund</t>
  </si>
  <si>
    <t>9014 - Secretary Expenses</t>
  </si>
  <si>
    <t>9027 - DACDB</t>
  </si>
  <si>
    <t>DISTRICT 6930 EXPENSE REPORT</t>
  </si>
  <si>
    <t>5002 - Zone 34 Seminar Jacksonville</t>
  </si>
  <si>
    <t>6001 - DGN GELS/Zone Training</t>
  </si>
  <si>
    <t xml:space="preserve">7001 - DGE Training </t>
  </si>
  <si>
    <t>7004 - DGE GELS/Zone Training</t>
  </si>
  <si>
    <t>9005 - Financial Review</t>
  </si>
  <si>
    <t>9018 - Rotary Youth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</si>
</sst>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24"/>
      <color theme="4" tint="-0.499984740745262"/>
      <name val="Century Gothic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i/>
      <u/>
      <sz val="9"/>
      <color theme="1" tint="4.9989318521683403E-2"/>
      <name val="Century Gothic"/>
      <family val="2"/>
      <scheme val="major"/>
    </font>
    <font>
      <b/>
      <sz val="12"/>
      <color theme="4" tint="-0.499984740745262"/>
      <name val="Century Gothic"/>
      <family val="2"/>
      <scheme val="major"/>
    </font>
    <font>
      <sz val="12"/>
      <color theme="1"/>
      <name val="Times New Roman"/>
      <family val="1"/>
    </font>
    <font>
      <sz val="24"/>
      <color rgb="FF002060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5" tint="-0.499984740745262"/>
      </right>
      <top/>
      <bottom/>
      <diagonal/>
    </border>
    <border>
      <left/>
      <right/>
      <top/>
      <bottom style="thin">
        <color theme="5" tint="-0.499984740745262"/>
      </bottom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9">
    <xf numFmtId="0" fontId="0" fillId="0" borderId="0"/>
    <xf numFmtId="0" fontId="9" fillId="0" borderId="0" applyFill="0" applyProtection="0"/>
    <xf numFmtId="0" fontId="5" fillId="0" borderId="0" applyFill="0" applyProtection="0">
      <alignment horizontal="right" vertical="center" wrapText="1"/>
    </xf>
    <xf numFmtId="0" fontId="6" fillId="0" borderId="0" applyFill="0" applyProtection="0">
      <alignment horizontal="right" vertical="center" indent="1"/>
    </xf>
    <xf numFmtId="0" fontId="8" fillId="0" borderId="0" applyProtection="0">
      <alignment vertical="top"/>
    </xf>
    <xf numFmtId="43" fontId="7" fillId="0" borderId="0" applyFill="0" applyBorder="0" applyAlignment="0" applyProtection="0"/>
    <xf numFmtId="41" fontId="7" fillId="0" borderId="0" applyFill="0" applyBorder="0" applyAlignment="0" applyProtection="0"/>
    <xf numFmtId="7" fontId="7" fillId="0" borderId="0" applyFont="0" applyFill="0" applyBorder="0" applyProtection="0">
      <alignment vertical="center"/>
    </xf>
    <xf numFmtId="42" fontId="7" fillId="0" borderId="0" applyFill="0" applyBorder="0" applyAlignment="0" applyProtection="0"/>
    <xf numFmtId="9" fontId="7" fillId="0" borderId="0" applyFill="0" applyBorder="0" applyAlignment="0" applyProtection="0"/>
    <xf numFmtId="164" fontId="4" fillId="2" borderId="3">
      <alignment horizontal="center"/>
    </xf>
    <xf numFmtId="0" fontId="7" fillId="0" borderId="1">
      <alignment horizontal="left" vertical="center" wrapText="1"/>
    </xf>
    <xf numFmtId="0" fontId="7" fillId="0" borderId="0">
      <alignment vertical="center"/>
    </xf>
    <xf numFmtId="14" fontId="7" fillId="0" borderId="0">
      <alignment horizontal="left" vertical="center"/>
    </xf>
    <xf numFmtId="0" fontId="7" fillId="0" borderId="0">
      <alignment vertical="center" wrapText="1"/>
    </xf>
    <xf numFmtId="7" fontId="4" fillId="2" borderId="4">
      <alignment horizontal="center"/>
    </xf>
    <xf numFmtId="7" fontId="4" fillId="0" borderId="2">
      <alignment horizontal="center"/>
    </xf>
    <xf numFmtId="0" fontId="3" fillId="0" borderId="0" applyProtection="0">
      <alignment vertical="top"/>
    </xf>
    <xf numFmtId="0" fontId="1" fillId="3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2">
      <alignment horizontal="right" vertical="center" wrapText="1"/>
    </xf>
    <xf numFmtId="0" fontId="6" fillId="0" borderId="0" xfId="3">
      <alignment horizontal="right" vertical="center" indent="1"/>
    </xf>
    <xf numFmtId="7" fontId="0" fillId="0" borderId="0" xfId="0" applyNumberFormat="1"/>
    <xf numFmtId="0" fontId="5" fillId="0" borderId="0" xfId="2" applyAlignment="1">
      <alignment horizontal="right"/>
    </xf>
    <xf numFmtId="14" fontId="7" fillId="0" borderId="0" xfId="13">
      <alignment horizontal="left" vertical="center"/>
    </xf>
    <xf numFmtId="0" fontId="7" fillId="0" borderId="0" xfId="14">
      <alignment vertical="center" wrapText="1"/>
    </xf>
    <xf numFmtId="7" fontId="7" fillId="0" borderId="0" xfId="7">
      <alignment vertical="center"/>
    </xf>
    <xf numFmtId="0" fontId="10" fillId="0" borderId="0" xfId="0" applyFont="1"/>
    <xf numFmtId="0" fontId="7" fillId="0" borderId="0" xfId="7" applyNumberFormat="1" applyAlignment="1">
      <alignment horizontal="center" vertical="center"/>
    </xf>
    <xf numFmtId="0" fontId="0" fillId="0" borderId="0" xfId="14" applyFont="1">
      <alignment vertical="center" wrapText="1"/>
    </xf>
    <xf numFmtId="0" fontId="0" fillId="0" borderId="0" xfId="0" applyAlignment="1">
      <alignment horizontal="center"/>
    </xf>
    <xf numFmtId="0" fontId="7" fillId="0" borderId="1" xfId="11">
      <alignment horizontal="left" vertical="center" wrapText="1"/>
    </xf>
    <xf numFmtId="14" fontId="7" fillId="0" borderId="0" xfId="11" applyNumberFormat="1" applyBorder="1">
      <alignment horizontal="left" vertical="center" wrapText="1"/>
    </xf>
    <xf numFmtId="0" fontId="7" fillId="0" borderId="0" xfId="11" applyBorder="1">
      <alignment horizontal="left" vertical="center" wrapText="1"/>
    </xf>
    <xf numFmtId="0" fontId="7" fillId="0" borderId="5" xfId="11" applyBorder="1">
      <alignment horizontal="left" vertical="center" wrapText="1"/>
    </xf>
    <xf numFmtId="0" fontId="0" fillId="0" borderId="1" xfId="11" applyFont="1">
      <alignment horizontal="left" vertical="center" wrapText="1"/>
    </xf>
    <xf numFmtId="0" fontId="7" fillId="4" borderId="0" xfId="12" applyFill="1" applyAlignment="1">
      <alignment horizontal="center" vertical="center"/>
    </xf>
    <xf numFmtId="0" fontId="0" fillId="4" borderId="0" xfId="12" applyFont="1" applyFill="1" applyAlignment="1">
      <alignment horizontal="center" vertical="center"/>
    </xf>
    <xf numFmtId="0" fontId="11" fillId="0" borderId="0" xfId="17" applyFont="1" applyAlignment="1">
      <alignment horizontal="center" vertical="top"/>
    </xf>
    <xf numFmtId="0" fontId="6" fillId="0" borderId="6" xfId="3" applyBorder="1">
      <alignment horizontal="right" vertical="center" indent="1"/>
    </xf>
    <xf numFmtId="7" fontId="0" fillId="0" borderId="7" xfId="0" applyNumberFormat="1" applyBorder="1"/>
    <xf numFmtId="0" fontId="0" fillId="0" borderId="8" xfId="0" applyBorder="1"/>
    <xf numFmtId="7" fontId="1" fillId="3" borderId="9" xfId="18" applyNumberFormat="1" applyBorder="1" applyAlignment="1">
      <alignment horizontal="center"/>
    </xf>
    <xf numFmtId="164" fontId="4" fillId="5" borderId="11" xfId="10" applyFill="1" applyBorder="1">
      <alignment horizontal="center"/>
    </xf>
    <xf numFmtId="0" fontId="0" fillId="0" borderId="10" xfId="0" applyBorder="1"/>
    <xf numFmtId="7" fontId="4" fillId="0" borderId="12" xfId="16" applyBorder="1">
      <alignment horizontal="center"/>
    </xf>
  </cellXfs>
  <cellStyles count="19">
    <cellStyle name="20% - Accent2" xfId="18" builtinId="34"/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5">
    <dxf>
      <numFmt numFmtId="11" formatCode="&quot;$&quot;#,##0.00_);\(&quot;$&quot;#,##0.00\)"/>
      <border diagonalUp="0" diagonalDown="0">
        <left/>
        <right/>
        <top/>
        <bottom style="thin">
          <color theme="5" tint="-0.499984740745262"/>
        </bottom>
        <vertical/>
        <horizontal/>
      </border>
    </dxf>
    <dxf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theme="1" tint="0.24994659260841701"/>
        <name val="Calibri"/>
        <scheme val="minor"/>
      </font>
    </dxf>
    <dxf>
      <alignment horizontal="general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5:M17" totalsRowCount="1" headerRowDxfId="1" dataDxfId="14" totalsRowDxfId="13" headerRowCellStyle="Header Row">
  <tableColumns count="12">
    <tableColumn id="1" xr3:uid="{00000000-0010-0000-0000-000001000000}" name="Date" totalsRowLabel="Total" dataCellStyle="Date"/>
    <tableColumn id="2" xr3:uid="{00000000-0010-0000-0000-000002000000}" name="Account" dataCellStyle="Table Text"/>
    <tableColumn id="3" xr3:uid="{00000000-0010-0000-0000-000003000000}" name="Description" dataCellStyle="Table Text"/>
    <tableColumn id="4" xr3:uid="{00000000-0010-0000-0000-000004000000}" name="Hotel" totalsRowFunction="sum" dataDxfId="12" totalsRowDxfId="11" dataCellStyle="Table Text"/>
    <tableColumn id="5" xr3:uid="{00000000-0010-0000-0000-000005000000}" name="Airfare" totalsRowFunction="sum" totalsRowDxfId="10" dataCellStyle="Currency"/>
    <tableColumn id="9" xr3:uid="{00000000-0010-0000-0000-000009000000}" name="# of Miles" totalsRowDxfId="9" dataCellStyle="Currency"/>
    <tableColumn id="6" xr3:uid="{00000000-0010-0000-0000-000006000000}" name="Mileage Calc" totalsRowFunction="sum" dataDxfId="8" totalsRowDxfId="7" dataCellStyle="Currency">
      <calculatedColumnFormula>+ExpenseData[[#This Row],['# of Miles]]*0.65</calculatedColumnFormula>
    </tableColumn>
    <tableColumn id="7" xr3:uid="{00000000-0010-0000-0000-000007000000}" name="Meals" totalsRowFunction="sum" totalsRowDxfId="6" dataCellStyle="Currency"/>
    <tableColumn id="8" xr3:uid="{00000000-0010-0000-0000-000008000000}" name="Registration" totalsRowFunction="sum" totalsRowDxfId="5" dataCellStyle="Currency"/>
    <tableColumn id="10" xr3:uid="{00000000-0010-0000-0000-00000A000000}" name="Supplies" totalsRowFunction="sum" totalsRowDxfId="4" dataCellStyle="Currency"/>
    <tableColumn id="11" xr3:uid="{00000000-0010-0000-0000-00000B000000}" name="Misc." totalsRowFunction="sum" totalsRowDxfId="3" dataCellStyle="Currency"/>
    <tableColumn id="12" xr3:uid="{00000000-0010-0000-0000-00000C000000}" name="Total" totalsRowFunction="sum" dataDxfId="2" totalsRowDxfId="0" dataCellStyle="Currency">
      <calculatedColumnFormula>SUM(ExpenseData[[#This Row],[Hotel]:[Misc.]])-ExpenseData[[#This Row],['# of Miles]]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Gradebook">
  <a:themeElements>
    <a:clrScheme name="Gradebook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0381C"/>
      </a:accent1>
      <a:accent2>
        <a:srgbClr val="2B759D"/>
      </a:accent2>
      <a:accent3>
        <a:srgbClr val="D9782E"/>
      </a:accent3>
      <a:accent4>
        <a:srgbClr val="538D32"/>
      </a:accent4>
      <a:accent5>
        <a:srgbClr val="724271"/>
      </a:accent5>
      <a:accent6>
        <a:srgbClr val="DCB330"/>
      </a:accent6>
      <a:hlink>
        <a:srgbClr val="2B759D"/>
      </a:hlink>
      <a:folHlink>
        <a:srgbClr val="724271"/>
      </a:folHlink>
    </a:clrScheme>
    <a:fontScheme name="Fixed asset record with 2x declining depreciation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N21"/>
  <sheetViews>
    <sheetView tabSelected="1" zoomScale="167" zoomScaleNormal="167" workbookViewId="0">
      <selection activeCell="M19" sqref="M19"/>
    </sheetView>
  </sheetViews>
  <sheetFormatPr defaultColWidth="8.77734375" defaultRowHeight="30" customHeight="1" x14ac:dyDescent="0.3"/>
  <cols>
    <col min="1" max="1" width="2.6640625" customWidth="1"/>
    <col min="2" max="2" width="14.6640625" customWidth="1"/>
    <col min="3" max="3" width="29" customWidth="1"/>
    <col min="4" max="4" width="31.33203125" customWidth="1"/>
    <col min="5" max="5" width="12.44140625" customWidth="1"/>
    <col min="6" max="7" width="14.77734375" customWidth="1"/>
    <col min="8" max="10" width="12.44140625" customWidth="1"/>
    <col min="11" max="11" width="14.6640625" customWidth="1"/>
    <col min="12" max="13" width="12.44140625" customWidth="1"/>
    <col min="14" max="14" width="2.6640625" customWidth="1"/>
  </cols>
  <sheetData>
    <row r="1" spans="2:13" ht="30" customHeight="1" x14ac:dyDescent="0.3">
      <c r="B1" s="20" t="s">
        <v>50</v>
      </c>
      <c r="C1" s="20"/>
      <c r="D1" s="20"/>
      <c r="E1" s="20"/>
      <c r="F1" s="20"/>
      <c r="G1" s="20"/>
      <c r="H1" s="20"/>
      <c r="I1" s="20"/>
      <c r="J1" s="20"/>
      <c r="K1" s="12" t="e" vm="1">
        <v>#VALUE!</v>
      </c>
      <c r="L1" s="12"/>
      <c r="M1" s="12"/>
    </row>
    <row r="2" spans="2:13" ht="30" customHeight="1" x14ac:dyDescent="0.3">
      <c r="B2" s="3" t="s">
        <v>9</v>
      </c>
      <c r="C2" s="17"/>
      <c r="D2" s="13"/>
      <c r="F2" s="3" t="s">
        <v>10</v>
      </c>
      <c r="G2" s="3"/>
      <c r="H2" s="17"/>
      <c r="I2" s="13"/>
      <c r="K2" s="12"/>
      <c r="L2" s="12"/>
      <c r="M2" s="12"/>
    </row>
    <row r="3" spans="2:13" ht="30" customHeight="1" x14ac:dyDescent="0.3">
      <c r="B3" s="3" t="s">
        <v>0</v>
      </c>
      <c r="C3" s="17"/>
      <c r="D3" s="13"/>
      <c r="F3" s="3" t="s">
        <v>14</v>
      </c>
      <c r="G3" s="3"/>
      <c r="H3" s="17"/>
      <c r="I3" s="13"/>
      <c r="K3" s="12"/>
      <c r="L3" s="12"/>
      <c r="M3" s="12"/>
    </row>
    <row r="4" spans="2:13" ht="15" customHeight="1" x14ac:dyDescent="0.3">
      <c r="K4" s="12"/>
      <c r="L4" s="12"/>
      <c r="M4" s="12"/>
    </row>
    <row r="5" spans="2:13" ht="15" customHeight="1" x14ac:dyDescent="0.3">
      <c r="B5" s="18" t="s">
        <v>1</v>
      </c>
      <c r="C5" s="18" t="s">
        <v>2</v>
      </c>
      <c r="D5" s="18" t="s">
        <v>3</v>
      </c>
      <c r="E5" s="18" t="s">
        <v>4</v>
      </c>
      <c r="F5" s="19" t="s">
        <v>15</v>
      </c>
      <c r="G5" s="19" t="s">
        <v>16</v>
      </c>
      <c r="H5" s="19" t="s">
        <v>17</v>
      </c>
      <c r="I5" s="18" t="s">
        <v>5</v>
      </c>
      <c r="J5" s="19" t="s">
        <v>18</v>
      </c>
      <c r="K5" s="19" t="s">
        <v>19</v>
      </c>
      <c r="L5" s="18" t="s">
        <v>6</v>
      </c>
      <c r="M5" s="18" t="s">
        <v>7</v>
      </c>
    </row>
    <row r="6" spans="2:13" ht="30" customHeight="1" x14ac:dyDescent="0.3">
      <c r="B6" s="6"/>
      <c r="C6" s="7"/>
      <c r="D6" s="11"/>
      <c r="E6" s="8"/>
      <c r="F6" s="8"/>
      <c r="G6" s="10"/>
      <c r="H6" s="8">
        <f>+ExpenseData[[#This Row],['# of Miles]]*0.65</f>
        <v>0</v>
      </c>
      <c r="I6" s="8"/>
      <c r="J6" s="8"/>
      <c r="K6" s="8"/>
      <c r="L6" s="8"/>
      <c r="M6" s="8">
        <f>SUM(ExpenseData[[#This Row],[Hotel]:[Misc.]])-ExpenseData[[#This Row],['# of Miles]]</f>
        <v>0</v>
      </c>
    </row>
    <row r="7" spans="2:13" ht="30" customHeight="1" x14ac:dyDescent="0.3">
      <c r="B7" s="6"/>
      <c r="C7" s="7"/>
      <c r="D7" s="7"/>
      <c r="E7" s="8"/>
      <c r="F7" s="8"/>
      <c r="G7" s="10"/>
      <c r="H7" s="8">
        <f>+ExpenseData[[#This Row],['# of Miles]]*0.65</f>
        <v>0</v>
      </c>
      <c r="I7" s="8"/>
      <c r="J7" s="8"/>
      <c r="K7" s="8"/>
      <c r="L7" s="8"/>
      <c r="M7" s="8">
        <f>SUM(ExpenseData[[#This Row],[Hotel]:[Misc.]])-ExpenseData[[#This Row],['# of Miles]]</f>
        <v>0</v>
      </c>
    </row>
    <row r="8" spans="2:13" ht="30" customHeight="1" x14ac:dyDescent="0.3">
      <c r="B8" s="6"/>
      <c r="C8" s="7"/>
      <c r="D8" s="11"/>
      <c r="E8" s="8"/>
      <c r="F8" s="8"/>
      <c r="G8" s="10"/>
      <c r="H8" s="8">
        <f>+ExpenseData[[#This Row],['# of Miles]]*0.65</f>
        <v>0</v>
      </c>
      <c r="I8" s="8"/>
      <c r="J8" s="8"/>
      <c r="K8" s="8"/>
      <c r="L8" s="8"/>
      <c r="M8" s="8">
        <f>SUM(ExpenseData[[#This Row],[Hotel]:[Misc.]])-ExpenseData[[#This Row],['# of Miles]]</f>
        <v>0</v>
      </c>
    </row>
    <row r="9" spans="2:13" ht="30" customHeight="1" x14ac:dyDescent="0.3">
      <c r="B9" s="6"/>
      <c r="C9" s="7"/>
      <c r="D9" s="11"/>
      <c r="E9" s="8"/>
      <c r="F9" s="8"/>
      <c r="G9" s="10"/>
      <c r="H9" s="8">
        <f>+ExpenseData[[#This Row],['# of Miles]]*0.65</f>
        <v>0</v>
      </c>
      <c r="I9" s="8"/>
      <c r="J9" s="8"/>
      <c r="K9" s="8"/>
      <c r="L9" s="8"/>
      <c r="M9" s="8">
        <f>SUM(ExpenseData[[#This Row],[Hotel]:[Misc.]])-ExpenseData[[#This Row],['# of Miles]]</f>
        <v>0</v>
      </c>
    </row>
    <row r="10" spans="2:13" ht="30" customHeight="1" x14ac:dyDescent="0.3">
      <c r="B10" s="6"/>
      <c r="C10" s="7"/>
      <c r="D10" s="7"/>
      <c r="E10" s="8"/>
      <c r="F10" s="8"/>
      <c r="G10" s="10"/>
      <c r="H10" s="8">
        <f>+ExpenseData[[#This Row],['# of Miles]]*0.65</f>
        <v>0</v>
      </c>
      <c r="I10" s="8"/>
      <c r="J10" s="8"/>
      <c r="K10" s="8"/>
      <c r="L10" s="8"/>
      <c r="M10" s="8">
        <f>SUM(ExpenseData[[#This Row],[Hotel]:[Misc.]])-ExpenseData[[#This Row],['# of Miles]]</f>
        <v>0</v>
      </c>
    </row>
    <row r="11" spans="2:13" ht="30" customHeight="1" x14ac:dyDescent="0.3">
      <c r="B11" s="6"/>
      <c r="C11" s="7"/>
      <c r="D11" s="7"/>
      <c r="E11" s="8"/>
      <c r="F11" s="8"/>
      <c r="G11" s="10"/>
      <c r="H11" s="8">
        <f>+ExpenseData[[#This Row],['# of Miles]]*0.65</f>
        <v>0</v>
      </c>
      <c r="I11" s="8"/>
      <c r="J11" s="8"/>
      <c r="K11" s="8"/>
      <c r="L11" s="8"/>
      <c r="M11" s="8">
        <f>SUM(ExpenseData[[#This Row],[Hotel]:[Misc.]])-ExpenseData[[#This Row],['# of Miles]]</f>
        <v>0</v>
      </c>
    </row>
    <row r="12" spans="2:13" ht="30" customHeight="1" x14ac:dyDescent="0.3">
      <c r="B12" s="6"/>
      <c r="C12" s="7"/>
      <c r="D12" s="7"/>
      <c r="E12" s="8"/>
      <c r="F12" s="8"/>
      <c r="G12" s="10"/>
      <c r="H12" s="8">
        <f>+ExpenseData[[#This Row],['# of Miles]]*0.65</f>
        <v>0</v>
      </c>
      <c r="I12" s="8"/>
      <c r="J12" s="8"/>
      <c r="K12" s="8"/>
      <c r="L12" s="8"/>
      <c r="M12" s="8">
        <f>SUM(ExpenseData[[#This Row],[Hotel]:[Misc.]])-ExpenseData[[#This Row],['# of Miles]]</f>
        <v>0</v>
      </c>
    </row>
    <row r="13" spans="2:13" ht="30" customHeight="1" x14ac:dyDescent="0.3">
      <c r="B13" s="6"/>
      <c r="C13" s="7"/>
      <c r="D13" s="7"/>
      <c r="E13" s="8"/>
      <c r="F13" s="8"/>
      <c r="G13" s="10"/>
      <c r="H13" s="8">
        <f>+ExpenseData[[#This Row],['# of Miles]]*0.65</f>
        <v>0</v>
      </c>
      <c r="I13" s="8"/>
      <c r="J13" s="8"/>
      <c r="K13" s="8"/>
      <c r="L13" s="8"/>
      <c r="M13" s="8">
        <f>SUM(ExpenseData[[#This Row],[Hotel]:[Misc.]])-ExpenseData[[#This Row],['# of Miles]]</f>
        <v>0</v>
      </c>
    </row>
    <row r="14" spans="2:13" ht="30" customHeight="1" x14ac:dyDescent="0.3">
      <c r="B14" s="6"/>
      <c r="C14" s="7"/>
      <c r="D14" s="7"/>
      <c r="E14" s="8"/>
      <c r="F14" s="8"/>
      <c r="G14" s="10"/>
      <c r="H14" s="8">
        <f>+ExpenseData[[#This Row],['# of Miles]]*0.65</f>
        <v>0</v>
      </c>
      <c r="I14" s="8"/>
      <c r="J14" s="8"/>
      <c r="K14" s="8"/>
      <c r="L14" s="8"/>
      <c r="M14" s="8">
        <f>SUM(ExpenseData[[#This Row],[Hotel]:[Misc.]])-ExpenseData[[#This Row],['# of Miles]]</f>
        <v>0</v>
      </c>
    </row>
    <row r="15" spans="2:13" ht="30" customHeight="1" x14ac:dyDescent="0.3">
      <c r="B15" s="6"/>
      <c r="C15" s="7"/>
      <c r="D15" s="7"/>
      <c r="E15" s="8"/>
      <c r="F15" s="8"/>
      <c r="G15" s="10"/>
      <c r="H15" s="8">
        <f>+ExpenseData[[#This Row],['# of Miles]]*0.65</f>
        <v>0</v>
      </c>
      <c r="I15" s="8"/>
      <c r="J15" s="8"/>
      <c r="K15" s="8"/>
      <c r="L15" s="8"/>
      <c r="M15" s="8">
        <f>SUM(ExpenseData[[#This Row],[Hotel]:[Misc.]])-ExpenseData[[#This Row],['# of Miles]]</f>
        <v>0</v>
      </c>
    </row>
    <row r="16" spans="2:13" ht="30" customHeight="1" x14ac:dyDescent="0.3">
      <c r="B16" s="6"/>
      <c r="C16" s="7"/>
      <c r="D16" s="7"/>
      <c r="E16" s="8"/>
      <c r="F16" s="8"/>
      <c r="G16" s="10"/>
      <c r="H16" s="8">
        <f>+ExpenseData[[#This Row],['# of Miles]]*0.65</f>
        <v>0</v>
      </c>
      <c r="I16" s="8"/>
      <c r="J16" s="8"/>
      <c r="K16" s="8"/>
      <c r="L16" s="8"/>
      <c r="M16" s="8">
        <f>SUM(ExpenseData[[#This Row],[Hotel]:[Misc.]])-ExpenseData[[#This Row],['# of Miles]]</f>
        <v>0</v>
      </c>
    </row>
    <row r="17" spans="2:14" ht="30" customHeight="1" x14ac:dyDescent="0.3">
      <c r="B17" t="s">
        <v>7</v>
      </c>
      <c r="E17" s="4">
        <f>SUBTOTAL(109,ExpenseData[Hotel])</f>
        <v>0</v>
      </c>
      <c r="F17" s="4">
        <f>SUBTOTAL(109,ExpenseData[Airfare])</f>
        <v>0</v>
      </c>
      <c r="G17" s="4"/>
      <c r="H17" s="4">
        <f>SUBTOTAL(109,ExpenseData[Mileage Calc])</f>
        <v>0</v>
      </c>
      <c r="I17" s="4">
        <f>SUBTOTAL(109,ExpenseData[Meals])</f>
        <v>0</v>
      </c>
      <c r="J17" s="4">
        <f>SUBTOTAL(109,ExpenseData[Registration])</f>
        <v>0</v>
      </c>
      <c r="K17" s="4">
        <f>SUBTOTAL(109,ExpenseData[Supplies])</f>
        <v>0</v>
      </c>
      <c r="L17" s="4">
        <f>SUBTOTAL(109,ExpenseData[Misc.])</f>
        <v>0</v>
      </c>
      <c r="M17" s="22">
        <f>SUBTOTAL(109,ExpenseData[Total])</f>
        <v>0</v>
      </c>
    </row>
    <row r="18" spans="2:14" ht="30" customHeight="1" x14ac:dyDescent="0.3">
      <c r="C18" s="1"/>
      <c r="D18" s="1"/>
      <c r="E18" s="1"/>
      <c r="F18" s="1"/>
      <c r="G18" s="1"/>
      <c r="H18" s="1"/>
      <c r="I18" s="1"/>
      <c r="J18" s="1"/>
      <c r="L18" s="21" t="s">
        <v>11</v>
      </c>
      <c r="M18" s="24">
        <f>ExpenseData[[#Totals],[Total]]</f>
        <v>0</v>
      </c>
      <c r="N18" s="23"/>
    </row>
    <row r="19" spans="2:14" ht="30" customHeight="1" x14ac:dyDescent="0.3">
      <c r="B19" s="2" t="s">
        <v>44</v>
      </c>
      <c r="C19" s="13"/>
      <c r="D19" s="13"/>
      <c r="E19" s="13"/>
      <c r="F19" s="5" t="s">
        <v>45</v>
      </c>
      <c r="G19" s="5"/>
      <c r="H19" s="14"/>
      <c r="I19" s="15"/>
      <c r="J19" s="15"/>
      <c r="L19" s="3" t="s">
        <v>12</v>
      </c>
      <c r="M19" s="27">
        <v>0</v>
      </c>
    </row>
    <row r="20" spans="2:14" ht="30" customHeight="1" x14ac:dyDescent="0.3">
      <c r="B20" s="2" t="s">
        <v>8</v>
      </c>
      <c r="C20" s="13"/>
      <c r="D20" s="13"/>
      <c r="E20" s="13"/>
      <c r="F20" s="5"/>
      <c r="G20" s="5"/>
      <c r="H20" s="16"/>
      <c r="I20" s="16"/>
      <c r="J20" s="16"/>
      <c r="L20" s="3" t="s">
        <v>13</v>
      </c>
      <c r="M20" s="25">
        <f>Subtotal-Advances</f>
        <v>0</v>
      </c>
      <c r="N20" s="23"/>
    </row>
    <row r="21" spans="2:14" ht="30" customHeight="1" x14ac:dyDescent="0.3">
      <c r="M21" s="26"/>
    </row>
  </sheetData>
  <mergeCells count="10">
    <mergeCell ref="K1:M4"/>
    <mergeCell ref="C19:E19"/>
    <mergeCell ref="C20:E20"/>
    <mergeCell ref="H19:J19"/>
    <mergeCell ref="H20:J20"/>
    <mergeCell ref="C3:D3"/>
    <mergeCell ref="C2:D2"/>
    <mergeCell ref="H3:I3"/>
    <mergeCell ref="H2:I2"/>
    <mergeCell ref="B1:J1"/>
  </mergeCells>
  <dataValidations count="30">
    <dataValidation allowBlank="1" showInputMessage="1" showErrorMessage="1" prompt="Track expenses in this Expense Report worksheet. Enter values in various expense categories in cells B2 to K5 and in Expense Data table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your name in this cell" sqref="C2:D2" xr:uid="{00000000-0002-0000-0000-000003000000}"/>
    <dataValidation allowBlank="1" showInputMessage="1" showErrorMessage="1" prompt="Enter purpose of this expense report/event" sqref="C3:D3" xr:uid="{00000000-0002-0000-0000-000004000000}"/>
    <dataValidation allowBlank="1" showInputMessage="1" showErrorMessage="1" prompt="Enter your Rotary District position in this cell" sqref="H2:I2" xr:uid="{00000000-0002-0000-0000-000005000000}"/>
    <dataValidation allowBlank="1" showInputMessage="1" showErrorMessage="1" prompt="Enter your Rotary Club’s name in this cell" sqref="H3:I3" xr:uid="{00000000-0002-0000-0000-000006000000}"/>
    <dataValidation allowBlank="1" showInputMessage="1" showErrorMessage="1" prompt="Enter Date in this column under this heading" sqref="B5" xr:uid="{00000000-0002-0000-0000-000009000000}"/>
    <dataValidation allowBlank="1" showInputMessage="1" showErrorMessage="1" prompt="Enter Account in this column under this heading" sqref="C5" xr:uid="{00000000-0002-0000-0000-00000A000000}"/>
    <dataValidation allowBlank="1" showInputMessage="1" showErrorMessage="1" prompt="Enter Description in this column under this heading" sqref="D5" xr:uid="{00000000-0002-0000-0000-00000B000000}"/>
    <dataValidation allowBlank="1" showInputMessage="1" showErrorMessage="1" prompt="Enter Hotel expenses in this column under this heading" sqref="E5" xr:uid="{00000000-0002-0000-0000-00000C000000}"/>
    <dataValidation allowBlank="1" showInputMessage="1" showErrorMessage="1" prompt="Enter Airfare expenses in this column under this heading" sqref="F5" xr:uid="{00000000-0002-0000-0000-00000D000000}"/>
    <dataValidation allowBlank="1" showInputMessage="1" showErrorMessage="1" prompt="Enter Meal expenses in this column under this heading" sqref="I5" xr:uid="{00000000-0002-0000-0000-00000E000000}"/>
    <dataValidation allowBlank="1" showInputMessage="1" showErrorMessage="1" prompt="Enter amout of Registration expenses in this column under this heading" sqref="J5" xr:uid="{00000000-0002-0000-0000-00000F000000}"/>
    <dataValidation allowBlank="1" showInputMessage="1" showErrorMessage="1" prompt="Enter any Supplies expenses in this column under this heading" sqref="K5" xr:uid="{00000000-0002-0000-0000-000010000000}"/>
    <dataValidation allowBlank="1" showInputMessage="1" showErrorMessage="1" prompt="Enter Miscellaneous expenses in this column under this heading" sqref="L5" xr:uid="{00000000-0002-0000-0000-000011000000}"/>
    <dataValidation allowBlank="1" showInputMessage="1" showErrorMessage="1" prompt="Total expenses are automatically calculated in this column under this heading for each date" sqref="M5" xr:uid="{00000000-0002-0000-0000-000012000000}"/>
    <dataValidation allowBlank="1" showErrorMessage="1" prompt="Enter remarks in cells at right" sqref="B19:B20" xr:uid="{00000000-0002-0000-0000-000013000000}"/>
    <dataValidation allowBlank="1" showInputMessage="1" showErrorMessage="1" prompt="Enter signature in this cell" sqref="C19:E20" xr:uid="{00000000-0002-0000-0000-000014000000}"/>
    <dataValidation allowBlank="1" showInputMessage="1" showErrorMessage="1" prompt="Enter Notes in cells at right" sqref="G19:G20 F20" xr:uid="{00000000-0002-0000-0000-000015000000}"/>
    <dataValidation allowBlank="1" showInputMessage="1" showErrorMessage="1" prompt="Enter Notes in this cell" sqref="H19:J20" xr:uid="{00000000-0002-0000-0000-000016000000}"/>
    <dataValidation allowBlank="1" showInputMessage="1" showErrorMessage="1" prompt="Automatically calculated Subtotal" sqref="M18" xr:uid="{00000000-0002-0000-0000-000017000000}"/>
    <dataValidation allowBlank="1" showInputMessage="1" showErrorMessage="1" prompt="Enter Advances in this cell" sqref="M19" xr:uid="{00000000-0002-0000-0000-000018000000}"/>
    <dataValidation allowBlank="1" showInputMessage="1" showErrorMessage="1" prompt="Automatically calculated Total" sqref="M20" xr:uid="{00000000-0002-0000-0000-000019000000}"/>
    <dataValidation allowBlank="1" showInputMessage="1" showErrorMessage="1" prompt="Enter employee's name in cell at right" sqref="B2" xr:uid="{00000000-0002-0000-0000-00001A000000}"/>
    <dataValidation allowBlank="1" showInputMessage="1" showErrorMessage="1" prompt="Enter employee's department in cell at right" sqref="B3" xr:uid="{00000000-0002-0000-0000-00001B000000}"/>
    <dataValidation allowBlank="1" showInputMessage="1" showErrorMessage="1" prompt="Enter employee's position in cell at right" sqref="F2:G2" xr:uid="{00000000-0002-0000-0000-00001C000000}"/>
    <dataValidation allowBlank="1" showInputMessage="1" showErrorMessage="1" prompt="Enter manager's name in cell at right" sqref="F3:G3" xr:uid="{00000000-0002-0000-0000-00001D000000}"/>
    <dataValidation allowBlank="1" showInputMessage="1" showErrorMessage="1" prompt="DO NOT ADJUST, this automatically calculates" sqref="H5" xr:uid="{00000000-0002-0000-0000-00001F000000}"/>
    <dataValidation allowBlank="1" showInputMessage="1" showErrorMessage="1" prompt="Enter number of total miles driven" sqref="G5" xr:uid="{00000000-0002-0000-0000-000020000000}"/>
    <dataValidation allowBlank="1" showErrorMessage="1" prompt="Enter Notes in cells at right" sqref="F19" xr:uid="{00000000-0002-0000-0000-000021000000}"/>
  </dataValidations>
  <printOptions horizontalCentered="1"/>
  <pageMargins left="0.4" right="0.4" top="0.4" bottom="0.4" header="0.3" footer="0.3"/>
  <pageSetup scale="62" fitToHeight="0" orientation="landscape" horizont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22000000}">
          <x14:formula1>
            <xm:f>GL!$A$1:$A$33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topLeftCell="A22" workbookViewId="0">
      <selection activeCell="I39" sqref="I39"/>
    </sheetView>
  </sheetViews>
  <sheetFormatPr defaultColWidth="8.77734375" defaultRowHeight="14.4" x14ac:dyDescent="0.3"/>
  <sheetData>
    <row r="1" spans="1:2" ht="15.6" x14ac:dyDescent="0.3">
      <c r="A1" s="9" t="s">
        <v>51</v>
      </c>
    </row>
    <row r="2" spans="1:2" ht="15.6" x14ac:dyDescent="0.3">
      <c r="A2" s="9" t="s">
        <v>20</v>
      </c>
    </row>
    <row r="3" spans="1:2" ht="15.6" x14ac:dyDescent="0.3">
      <c r="A3" s="9" t="s">
        <v>52</v>
      </c>
    </row>
    <row r="4" spans="1:2" ht="15.6" x14ac:dyDescent="0.3">
      <c r="A4" s="9" t="s">
        <v>21</v>
      </c>
    </row>
    <row r="5" spans="1:2" ht="15.6" x14ac:dyDescent="0.3">
      <c r="A5" s="9" t="s">
        <v>46</v>
      </c>
    </row>
    <row r="6" spans="1:2" ht="15.6" x14ac:dyDescent="0.3">
      <c r="A6" s="9" t="s">
        <v>22</v>
      </c>
    </row>
    <row r="7" spans="1:2" ht="15.6" x14ac:dyDescent="0.3">
      <c r="A7" s="9" t="s">
        <v>23</v>
      </c>
    </row>
    <row r="8" spans="1:2" ht="15.6" x14ac:dyDescent="0.3">
      <c r="A8" s="9" t="s">
        <v>53</v>
      </c>
      <c r="B8" s="9"/>
    </row>
    <row r="9" spans="1:2" ht="15.6" x14ac:dyDescent="0.3">
      <c r="A9" s="9" t="s">
        <v>24</v>
      </c>
      <c r="B9" s="9"/>
    </row>
    <row r="10" spans="1:2" ht="15.6" x14ac:dyDescent="0.3">
      <c r="A10" s="9" t="s">
        <v>54</v>
      </c>
      <c r="B10" s="9"/>
    </row>
    <row r="11" spans="1:2" ht="15.6" x14ac:dyDescent="0.3">
      <c r="A11" s="9" t="s">
        <v>25</v>
      </c>
      <c r="B11" s="9"/>
    </row>
    <row r="12" spans="1:2" ht="15.6" x14ac:dyDescent="0.3">
      <c r="A12" s="9" t="s">
        <v>26</v>
      </c>
      <c r="B12" s="9"/>
    </row>
    <row r="13" spans="1:2" ht="15.6" x14ac:dyDescent="0.3">
      <c r="A13" s="9" t="s">
        <v>27</v>
      </c>
      <c r="B13" s="9"/>
    </row>
    <row r="14" spans="1:2" ht="15.6" x14ac:dyDescent="0.3">
      <c r="A14" s="9" t="s">
        <v>47</v>
      </c>
      <c r="B14" s="9"/>
    </row>
    <row r="15" spans="1:2" ht="15.6" x14ac:dyDescent="0.3">
      <c r="A15" s="9" t="s">
        <v>28</v>
      </c>
      <c r="B15" s="9"/>
    </row>
    <row r="16" spans="1:2" ht="15.6" x14ac:dyDescent="0.3">
      <c r="A16" s="9" t="s">
        <v>29</v>
      </c>
      <c r="B16" s="9"/>
    </row>
    <row r="17" spans="1:3" ht="15.6" x14ac:dyDescent="0.3">
      <c r="A17" s="9" t="s">
        <v>30</v>
      </c>
      <c r="B17" s="9"/>
    </row>
    <row r="18" spans="1:3" ht="15.6" x14ac:dyDescent="0.3">
      <c r="A18" s="9" t="s">
        <v>31</v>
      </c>
      <c r="B18" s="9"/>
    </row>
    <row r="19" spans="1:3" ht="15.6" x14ac:dyDescent="0.3">
      <c r="A19" s="9" t="s">
        <v>32</v>
      </c>
      <c r="B19" s="9"/>
    </row>
    <row r="20" spans="1:3" ht="15.6" x14ac:dyDescent="0.3">
      <c r="A20" s="9" t="s">
        <v>33</v>
      </c>
      <c r="B20" s="9"/>
    </row>
    <row r="21" spans="1:3" ht="15.6" x14ac:dyDescent="0.3">
      <c r="A21" s="9" t="s">
        <v>34</v>
      </c>
      <c r="B21" s="9"/>
    </row>
    <row r="22" spans="1:3" ht="15.6" x14ac:dyDescent="0.3">
      <c r="A22" s="9" t="s">
        <v>35</v>
      </c>
      <c r="B22" s="9"/>
    </row>
    <row r="23" spans="1:3" ht="15.6" x14ac:dyDescent="0.3">
      <c r="A23" s="9" t="s">
        <v>55</v>
      </c>
      <c r="B23" s="9"/>
      <c r="C23" s="9"/>
    </row>
    <row r="24" spans="1:3" ht="15.6" x14ac:dyDescent="0.3">
      <c r="A24" s="9" t="s">
        <v>36</v>
      </c>
      <c r="B24" s="9"/>
      <c r="C24" s="9"/>
    </row>
    <row r="25" spans="1:3" ht="15.6" x14ac:dyDescent="0.3">
      <c r="A25" s="9" t="s">
        <v>37</v>
      </c>
      <c r="B25" s="9"/>
      <c r="C25" s="9"/>
    </row>
    <row r="26" spans="1:3" ht="15.6" x14ac:dyDescent="0.3">
      <c r="A26" s="9" t="s">
        <v>48</v>
      </c>
      <c r="B26" s="9"/>
      <c r="C26" s="9"/>
    </row>
    <row r="27" spans="1:3" ht="15.6" x14ac:dyDescent="0.3">
      <c r="A27" s="9" t="s">
        <v>38</v>
      </c>
      <c r="B27" s="9"/>
      <c r="C27" s="9"/>
    </row>
    <row r="28" spans="1:3" ht="15.6" x14ac:dyDescent="0.3">
      <c r="A28" s="9" t="s">
        <v>39</v>
      </c>
      <c r="B28" s="9"/>
      <c r="C28" s="9"/>
    </row>
    <row r="29" spans="1:3" ht="15.6" x14ac:dyDescent="0.3">
      <c r="A29" s="9" t="s">
        <v>56</v>
      </c>
      <c r="B29" s="9"/>
      <c r="C29" s="9"/>
    </row>
    <row r="30" spans="1:3" ht="15.6" x14ac:dyDescent="0.3">
      <c r="A30" s="9" t="s">
        <v>40</v>
      </c>
      <c r="B30" s="9"/>
      <c r="C30" s="9"/>
    </row>
    <row r="31" spans="1:3" ht="15.6" x14ac:dyDescent="0.3">
      <c r="A31" s="9" t="s">
        <v>41</v>
      </c>
      <c r="B31" s="9"/>
      <c r="C31" s="9"/>
    </row>
    <row r="32" spans="1:3" ht="15.6" x14ac:dyDescent="0.3">
      <c r="A32" s="9" t="s">
        <v>42</v>
      </c>
      <c r="B32" s="9"/>
      <c r="C32" s="9"/>
    </row>
    <row r="33" spans="1:3" ht="15.6" x14ac:dyDescent="0.3">
      <c r="A33" s="9" t="s">
        <v>43</v>
      </c>
      <c r="B33" s="9"/>
      <c r="C33" s="9"/>
    </row>
    <row r="34" spans="1:3" ht="15.6" x14ac:dyDescent="0.3">
      <c r="A34" s="9" t="s">
        <v>49</v>
      </c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F7D94069FF64A86F7DFF56D60E3BE" ma:contentTypeVersion="6" ma:contentTypeDescription="Create a new document." ma:contentTypeScope="" ma:versionID="c32302c77d4085ecf495bdddb7f5e889">
  <xsd:schema xmlns:xsd="http://www.w3.org/2001/XMLSchema" xmlns:xs="http://www.w3.org/2001/XMLSchema" xmlns:p="http://schemas.microsoft.com/office/2006/metadata/properties" xmlns:ns2="a4f35948-e619-41b3-aa29-22878b09cfd2" xmlns:ns3="40262f94-9f35-4ac3-9a90-690165a166b7" targetNamespace="http://schemas.microsoft.com/office/2006/metadata/properties" ma:root="true" ma:fieldsID="4ab5ae46be95f9d0be6107e8200be7a2" ns2:_="" ns3:_="">
    <xsd:import namespace="a4f35948-e619-41b3-aa29-22878b09cfd2"/>
    <xsd:import namespace="40262f94-9f35-4ac3-9a90-690165a16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VSO_x0020_item_x0020_id" minOccurs="0"/>
                <xsd:element ref="ns3:Item_x0020_Details" minOccurs="0"/>
                <xsd:element ref="ns3:Template_x0020_details" minOccurs="0"/>
                <xsd:element ref="ns3:Assetid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35948-e619-41b3-aa29-22878b09cf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2f94-9f35-4ac3-9a90-690165a166b7" elementFormDefault="qualified">
    <xsd:import namespace="http://schemas.microsoft.com/office/2006/documentManagement/types"/>
    <xsd:import namespace="http://schemas.microsoft.com/office/infopath/2007/PartnerControls"/>
    <xsd:element name="VSO_x0020_item_x0020_id" ma:index="10" nillable="true" ma:displayName="VSO item id" ma:description="Please add the bug number to refer to VSO items." ma:internalName="VSO_x0020_item_x0020_id">
      <xsd:simpleType>
        <xsd:restriction base="dms:Text">
          <xsd:maxLength value="255"/>
        </xsd:restriction>
      </xsd:simpleType>
    </xsd:element>
    <xsd:element name="Item_x0020_Details" ma:index="11" nillable="true" ma:displayName="Item Details" ma:internalName="Item_x0020_Details">
      <xsd:simpleType>
        <xsd:restriction base="dms:Note">
          <xsd:maxLength value="255"/>
        </xsd:restriction>
      </xsd:simpleType>
    </xsd:element>
    <xsd:element name="Template_x0020_details" ma:index="12" nillable="true" ma:displayName="Template details" ma:internalName="Template_x0020_details">
      <xsd:simpleType>
        <xsd:restriction base="dms:Text"/>
      </xsd:simpleType>
    </xsd:element>
    <xsd:element name="Assetid_x0020_" ma:index="13" nillable="true" ma:displayName="Assetid " ma:internalName="Assetid_x0020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Details xmlns="40262f94-9f35-4ac3-9a90-690165a166b7" xsi:nil="true"/>
    <VSO_x0020_item_x0020_id xmlns="40262f94-9f35-4ac3-9a90-690165a166b7" xsi:nil="true"/>
    <Template_x0020_details xmlns="40262f94-9f35-4ac3-9a90-690165a166b7" xsi:nil="true"/>
    <Assetid_x0020_ xmlns="40262f94-9f35-4ac3-9a90-690165a166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3C168-63E8-438C-A934-96FFADDC1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35948-e619-41b3-aa29-22878b09cfd2"/>
    <ds:schemaRef ds:uri="40262f94-9f35-4ac3-9a90-690165a16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ABDD3-FB66-4920-8D96-EA9B1224BA9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4f35948-e619-41b3-aa29-22878b09cfd2"/>
    <ds:schemaRef ds:uri="http://schemas.microsoft.com/office/infopath/2007/PartnerControls"/>
    <ds:schemaRef ds:uri="http://purl.org/dc/elements/1.1/"/>
    <ds:schemaRef ds:uri="http://schemas.microsoft.com/office/2006/metadata/properties"/>
    <ds:schemaRef ds:uri="40262f94-9f35-4ac3-9a90-690165a166b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24C412-9EB0-4B9C-8F3E-E8DA8B878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EXPENSE REPORT</vt:lpstr>
      <vt:lpstr>GL</vt:lpstr>
      <vt:lpstr>Advances</vt:lpstr>
      <vt:lpstr>ColumnTitle1</vt:lpstr>
      <vt:lpstr>'EXPENSE REPORT'!Print_Titles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Wescott</dc:creator>
  <cp:lastModifiedBy>Marcia Gaedcke</cp:lastModifiedBy>
  <cp:lastPrinted>2024-06-28T10:28:23Z</cp:lastPrinted>
  <dcterms:created xsi:type="dcterms:W3CDTF">2016-11-28T09:05:13Z</dcterms:created>
  <dcterms:modified xsi:type="dcterms:W3CDTF">2025-09-14T19:02:30Z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